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Desktop\Corsi\Excel\Files_esercizi\"/>
    </mc:Choice>
  </mc:AlternateContent>
  <xr:revisionPtr revIDLastSave="0" documentId="13_ncr:1_{D8A9745C-D320-4FE9-8841-AF13C71019BF}" xr6:coauthVersionLast="47" xr6:coauthVersionMax="47" xr10:uidLastSave="{00000000-0000-0000-0000-000000000000}"/>
  <bookViews>
    <workbookView xWindow="12877" yWindow="0" windowWidth="13125" windowHeight="15622" activeTab="1" xr2:uid="{DE4DA127-E40F-4A15-AC9C-1F9ACCBEAF9B}"/>
  </bookViews>
  <sheets>
    <sheet name="Inventario" sheetId="4" r:id="rId1"/>
    <sheet name="Semestre_1" sheetId="3" r:id="rId2"/>
    <sheet name="Semestre_2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3" l="1"/>
  <c r="A17" i="6"/>
  <c r="A16" i="6"/>
  <c r="A15" i="6"/>
  <c r="A14" i="6"/>
  <c r="A13" i="6"/>
  <c r="A12" i="6"/>
  <c r="A11" i="6"/>
  <c r="A10" i="6"/>
  <c r="A9" i="6"/>
  <c r="A8" i="6"/>
  <c r="A7" i="6"/>
  <c r="A6" i="6"/>
  <c r="B4" i="3" a="1"/>
  <c r="B4" i="3" s="1"/>
  <c r="B7" i="3" s="1"/>
  <c r="A7" i="3"/>
  <c r="A8" i="3"/>
  <c r="A9" i="3"/>
  <c r="A10" i="3"/>
  <c r="A11" i="3"/>
  <c r="A12" i="3"/>
  <c r="A13" i="3"/>
  <c r="A14" i="3"/>
  <c r="A15" i="3"/>
  <c r="A16" i="3"/>
  <c r="A17" i="3"/>
  <c r="A6" i="3"/>
  <c r="B4" i="6" l="1" a="1"/>
  <c r="B4" i="6" s="1"/>
  <c r="B17" i="6" s="1"/>
  <c r="B16" i="6"/>
  <c r="B9" i="6"/>
  <c r="B6" i="6"/>
  <c r="B14" i="6"/>
  <c r="B7" i="6"/>
  <c r="B11" i="6"/>
  <c r="B13" i="6"/>
  <c r="B15" i="6"/>
  <c r="B14" i="3"/>
  <c r="B10" i="3"/>
  <c r="B17" i="3"/>
  <c r="B13" i="3"/>
  <c r="B9" i="3"/>
  <c r="B16" i="3"/>
  <c r="B12" i="3"/>
  <c r="B8" i="3"/>
  <c r="B15" i="3"/>
  <c r="B11" i="3"/>
  <c r="B12" i="6" l="1"/>
  <c r="B10" i="6"/>
  <c r="B8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<sst xmlns="http://schemas.openxmlformats.org/spreadsheetml/2006/main" count="16" uniqueCount="11">
  <si>
    <t>PRODOTTO</t>
  </si>
  <si>
    <t>Caffè</t>
  </si>
  <si>
    <t>Acqua</t>
  </si>
  <si>
    <t>Brioche</t>
  </si>
  <si>
    <t>BUDGET</t>
  </si>
  <si>
    <t>SCONTO</t>
  </si>
  <si>
    <t>PEZZI ACQUISTABILI</t>
  </si>
  <si>
    <t>Tè</t>
  </si>
  <si>
    <t>PEZZI ACQUISTATI</t>
  </si>
  <si>
    <t>DISAVANZO</t>
  </si>
  <si>
    <t>PEZZI  VOLUTI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</si>
</sst>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0\ \p\z"/>
  </numFmts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">
    <xf numFmtId="0" fontId="0" fillId="0" borderId="0" xfId="0"/>
    <xf numFmtId="44" fontId="0" fillId="0" borderId="0" xfId="0" applyNumberFormat="1"/>
    <xf numFmtId="9" fontId="0" fillId="0" borderId="0" xfId="0" applyNumberFormat="1"/>
    <xf numFmtId="164" fontId="0" fillId="0" borderId="0" xfId="0" applyNumberFormat="1"/>
    <xf numFmtId="44" fontId="0" fillId="0" borderId="0" xfId="1" applyFont="1"/>
    <xf numFmtId="0" fontId="0" fillId="0" borderId="0" xfId="0" applyFill="1"/>
  </cellXfs>
  <cellStyles count="2">
    <cellStyle name="Normale" xfId="0" builtinId="0"/>
    <cellStyle name="Valuta" xfId="1" builtinId="4"/>
  </cellStyles>
  <dxfs count="2"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3ADE9-28FE-405B-94FC-1C853FFA4B82}">
  <dimension ref="A1:C4"/>
  <sheetViews>
    <sheetView zoomScale="150" zoomScaleNormal="150" workbookViewId="0">
      <selection activeCell="C2" sqref="C2"/>
    </sheetView>
  </sheetViews>
  <sheetFormatPr defaultRowHeight="14.25" x14ac:dyDescent="0.45"/>
  <sheetData>
    <row r="1" spans="1:3" x14ac:dyDescent="0.45">
      <c r="A1" t="s">
        <v>1</v>
      </c>
      <c r="B1" s="4">
        <v>1</v>
      </c>
      <c r="C1" s="3">
        <v>10</v>
      </c>
    </row>
    <row r="2" spans="1:3" x14ac:dyDescent="0.45">
      <c r="A2" t="s">
        <v>2</v>
      </c>
      <c r="B2" s="4">
        <v>1.5</v>
      </c>
      <c r="C2" s="3">
        <v>50</v>
      </c>
    </row>
    <row r="3" spans="1:3" x14ac:dyDescent="0.45">
      <c r="A3" t="s">
        <v>3</v>
      </c>
      <c r="B3" s="4">
        <v>2</v>
      </c>
      <c r="C3" s="3">
        <v>100</v>
      </c>
    </row>
    <row r="4" spans="1:3" x14ac:dyDescent="0.45">
      <c r="A4" t="s">
        <v>7</v>
      </c>
      <c r="B4" s="4">
        <v>2</v>
      </c>
      <c r="C4" s="3">
        <v>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0F9B7-F495-4A13-8C22-45851A282260}">
  <dimension ref="A1:F17"/>
  <sheetViews>
    <sheetView tabSelected="1" zoomScale="120" zoomScaleNormal="120" workbookViewId="0">
      <pane ySplit="4" topLeftCell="A5" activePane="bottomLeft" state="frozen"/>
      <selection pane="bottomLeft" activeCell="C9" sqref="C9"/>
    </sheetView>
  </sheetViews>
  <sheetFormatPr defaultRowHeight="14.25" x14ac:dyDescent="0.45"/>
  <cols>
    <col min="1" max="1" width="20.1328125" bestFit="1" customWidth="1"/>
    <col min="2" max="2" width="45.33203125" style="1" customWidth="1"/>
    <col min="3" max="3" width="17.33203125" style="1" bestFit="1" customWidth="1"/>
    <col min="5" max="5" width="16.86328125" customWidth="1"/>
    <col min="6" max="6" width="16.59765625" bestFit="1" customWidth="1"/>
  </cols>
  <sheetData>
    <row r="1" spans="1:6" x14ac:dyDescent="0.45">
      <c r="A1" t="s">
        <v>5</v>
      </c>
      <c r="B1" s="2">
        <v>0.2</v>
      </c>
      <c r="C1" s="2"/>
    </row>
    <row r="3" spans="1:6" x14ac:dyDescent="0.45">
      <c r="A3" t="s">
        <v>4</v>
      </c>
      <c r="B3" s="4">
        <v>20</v>
      </c>
    </row>
    <row r="4" spans="1:6" x14ac:dyDescent="0.45">
      <c r="A4" t="s">
        <v>9</v>
      </c>
      <c r="B4" s="1" cm="1">
        <f t="array" ref="B4">$B$3-SUM(C6:C17*Inventario!B1:B12*(1-Semestre_1!$B$1))</f>
        <v>11.6</v>
      </c>
    </row>
    <row r="5" spans="1:6" x14ac:dyDescent="0.45">
      <c r="A5" t="s">
        <v>0</v>
      </c>
      <c r="B5" s="1" t="s">
        <v>6</v>
      </c>
      <c r="C5" s="1" t="s">
        <v>10</v>
      </c>
    </row>
    <row r="6" spans="1:6" x14ac:dyDescent="0.45">
      <c r="A6" s="5" t="str">
        <f>Inventario!A1</f>
        <v>Caffè</v>
      </c>
      <c r="B6" s="3">
        <f>MAX(MIN(INT($B$4/(Inventario!B1*(1-$B$1))),Inventario!C1-C6),0)</f>
        <v>9</v>
      </c>
      <c r="C6" s="3">
        <v>1</v>
      </c>
      <c r="D6" s="1"/>
      <c r="E6" s="1"/>
      <c r="F6" s="3"/>
    </row>
    <row r="7" spans="1:6" x14ac:dyDescent="0.45">
      <c r="A7" s="5" t="str">
        <f>Inventario!A2</f>
        <v>Acqua</v>
      </c>
      <c r="B7" s="3">
        <f>MAX(MIN(INT($B$4/(Inventario!B2*(1-$B$1))),Inventario!C2-C7),0)</f>
        <v>9</v>
      </c>
      <c r="C7" s="3">
        <v>1</v>
      </c>
      <c r="D7" s="1"/>
      <c r="E7" s="1"/>
      <c r="F7" s="3"/>
    </row>
    <row r="8" spans="1:6" x14ac:dyDescent="0.45">
      <c r="A8" s="5" t="str">
        <f>Inventario!A3</f>
        <v>Brioche</v>
      </c>
      <c r="B8" s="3">
        <f>MAX(MIN(INT($B$4/(Inventario!B3*(1-$B$1))),Inventario!C3-C8),0)</f>
        <v>7</v>
      </c>
      <c r="C8" s="3">
        <v>1</v>
      </c>
      <c r="D8" s="1"/>
      <c r="E8" s="1"/>
      <c r="F8" s="3"/>
    </row>
    <row r="9" spans="1:6" x14ac:dyDescent="0.45">
      <c r="A9" s="5" t="str">
        <f>Inventario!A4</f>
        <v>Tè</v>
      </c>
      <c r="B9" s="3">
        <f>MAX(MIN(INT($B$4/(Inventario!B4*(1-$B$1))),Inventario!C4-C9),0)</f>
        <v>7</v>
      </c>
      <c r="C9" s="3">
        <v>3</v>
      </c>
    </row>
    <row r="10" spans="1:6" x14ac:dyDescent="0.45">
      <c r="A10" s="5">
        <f>Inventario!A5</f>
        <v>0</v>
      </c>
      <c r="B10" s="3" t="e">
        <f>MAX(MIN(INT($B$4/(Inventario!B5*(1-$B$1))),Inventario!C5-C10),0)</f>
        <v>#DIV/0!</v>
      </c>
      <c r="C10" s="3"/>
    </row>
    <row r="11" spans="1:6" x14ac:dyDescent="0.45">
      <c r="A11" s="5">
        <f>Inventario!A6</f>
        <v>0</v>
      </c>
      <c r="B11" s="3" t="e">
        <f>MAX(MIN(INT($B$4/(Inventario!B6*(1-$B$1))),Inventario!C6-C11),0)</f>
        <v>#DIV/0!</v>
      </c>
      <c r="C11" s="3"/>
    </row>
    <row r="12" spans="1:6" x14ac:dyDescent="0.45">
      <c r="A12" s="5">
        <f>Inventario!A7</f>
        <v>0</v>
      </c>
      <c r="B12" s="3" t="e">
        <f>MAX(MIN(INT($B$4/(Inventario!B7*(1-$B$1))),Inventario!C7-C12),0)</f>
        <v>#DIV/0!</v>
      </c>
      <c r="C12" s="3"/>
    </row>
    <row r="13" spans="1:6" x14ac:dyDescent="0.45">
      <c r="A13" s="5">
        <f>Inventario!A8</f>
        <v>0</v>
      </c>
      <c r="B13" s="3" t="e">
        <f>MAX(MIN(INT($B$4/(Inventario!B8*(1-$B$1))),Inventario!C8-C13),0)</f>
        <v>#DIV/0!</v>
      </c>
      <c r="C13" s="3"/>
    </row>
    <row r="14" spans="1:6" x14ac:dyDescent="0.45">
      <c r="A14" s="5">
        <f>Inventario!A9</f>
        <v>0</v>
      </c>
      <c r="B14" s="3" t="e">
        <f>MAX(MIN(INT($B$4/(Inventario!B9*(1-$B$1))),Inventario!C9-C14),0)</f>
        <v>#DIV/0!</v>
      </c>
      <c r="C14" s="3"/>
    </row>
    <row r="15" spans="1:6" x14ac:dyDescent="0.45">
      <c r="A15" s="5">
        <f>Inventario!A10</f>
        <v>0</v>
      </c>
      <c r="B15" s="3" t="e">
        <f>MAX(MIN(INT($B$4/(Inventario!B10*(1-$B$1))),Inventario!C10-C15),0)</f>
        <v>#DIV/0!</v>
      </c>
      <c r="C15" s="3"/>
    </row>
    <row r="16" spans="1:6" x14ac:dyDescent="0.45">
      <c r="A16" s="5">
        <f>Inventario!A11</f>
        <v>0</v>
      </c>
      <c r="B16" s="3" t="e">
        <f>MAX(MIN(INT($B$4/(Inventario!B11*(1-$B$1))),Inventario!C11-C16),0)</f>
        <v>#DIV/0!</v>
      </c>
      <c r="C16" s="3"/>
    </row>
    <row r="17" spans="1:3" x14ac:dyDescent="0.45">
      <c r="A17" s="5">
        <f>Inventario!A12</f>
        <v>0</v>
      </c>
      <c r="B17" s="3" t="e">
        <f>MAX(MIN(INT($B$4/(Inventario!B12*(1-$B$1))),Inventario!C12-C17),0)</f>
        <v>#DIV/0!</v>
      </c>
      <c r="C17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9E055-8E2C-48EF-BAE7-FD81363623BE}">
  <dimension ref="A1:G17"/>
  <sheetViews>
    <sheetView zoomScale="120" zoomScaleNormal="120" workbookViewId="0">
      <pane ySplit="4" topLeftCell="A5" activePane="bottomLeft" state="frozen"/>
      <selection pane="bottomLeft" activeCell="C2" sqref="C2"/>
    </sheetView>
  </sheetViews>
  <sheetFormatPr defaultRowHeight="14.25" x14ac:dyDescent="0.45"/>
  <cols>
    <col min="1" max="1" width="20.1328125" bestFit="1" customWidth="1"/>
    <col min="2" max="2" width="45.33203125" style="1" customWidth="1"/>
    <col min="3" max="3" width="17.33203125" style="1" bestFit="1" customWidth="1"/>
    <col min="4" max="4" width="19.59765625" bestFit="1" customWidth="1"/>
    <col min="6" max="6" width="16.86328125" customWidth="1"/>
    <col min="7" max="7" width="16.59765625" bestFit="1" customWidth="1"/>
  </cols>
  <sheetData>
    <row r="1" spans="1:7" x14ac:dyDescent="0.45">
      <c r="A1" t="s">
        <v>5</v>
      </c>
      <c r="B1" s="2">
        <v>0.1</v>
      </c>
      <c r="C1" s="2"/>
    </row>
    <row r="3" spans="1:7" x14ac:dyDescent="0.45">
      <c r="A3" t="s">
        <v>4</v>
      </c>
      <c r="B3" s="4">
        <v>25</v>
      </c>
    </row>
    <row r="4" spans="1:7" x14ac:dyDescent="0.45">
      <c r="A4" t="s">
        <v>9</v>
      </c>
      <c r="B4" s="1" cm="1">
        <f t="array" ref="B4">$B$3-SUM(C6:C17*Inventario!B1:B12*(1-Semestre_2!$B$1))+Semestre_1!B4</f>
        <v>7.35</v>
      </c>
    </row>
    <row r="5" spans="1:7" x14ac:dyDescent="0.45">
      <c r="A5" t="s">
        <v>0</v>
      </c>
      <c r="B5" s="1" t="s">
        <v>6</v>
      </c>
      <c r="C5" s="1" t="s">
        <v>8</v>
      </c>
    </row>
    <row r="6" spans="1:7" x14ac:dyDescent="0.45">
      <c r="A6" s="5" t="str">
        <f>Inventario!A1</f>
        <v>Caffè</v>
      </c>
      <c r="B6" s="3">
        <f>MAX(MIN(INT($B$4/(Inventario!B1*(1-$B$1))),Inventario!C1-C6),0)</f>
        <v>5</v>
      </c>
      <c r="C6" s="3">
        <v>5</v>
      </c>
      <c r="D6" s="3"/>
      <c r="E6" s="1"/>
      <c r="F6" s="1"/>
      <c r="G6" s="3"/>
    </row>
    <row r="7" spans="1:7" x14ac:dyDescent="0.45">
      <c r="A7" s="5" t="str">
        <f>Inventario!A2</f>
        <v>Acqua</v>
      </c>
      <c r="B7" s="3">
        <f>MAX(MIN(INT($B$4/(Inventario!B2*(1-$B$1))),Inventario!C2-C7),0)</f>
        <v>5</v>
      </c>
      <c r="C7" s="3">
        <v>5</v>
      </c>
      <c r="D7" s="3"/>
      <c r="E7" s="1"/>
      <c r="F7" s="1"/>
      <c r="G7" s="3"/>
    </row>
    <row r="8" spans="1:7" x14ac:dyDescent="0.45">
      <c r="A8" s="5" t="str">
        <f>Inventario!A3</f>
        <v>Brioche</v>
      </c>
      <c r="B8" s="3">
        <f>MAX(MIN(INT($B$4/(Inventario!B3*(1-$B$1))),Inventario!C3-C8),0)</f>
        <v>4</v>
      </c>
      <c r="C8" s="3">
        <v>5</v>
      </c>
      <c r="D8" s="3"/>
      <c r="E8" s="1"/>
      <c r="F8" s="1"/>
      <c r="G8" s="3"/>
    </row>
    <row r="9" spans="1:7" x14ac:dyDescent="0.45">
      <c r="A9" s="5" t="str">
        <f>Inventario!A4</f>
        <v>Tè</v>
      </c>
      <c r="B9" s="3">
        <f>MAX(MIN(INT($B$4/(Inventario!B4*(1-$B$1))),Inventario!C4-C9),0)</f>
        <v>4</v>
      </c>
      <c r="C9" s="3">
        <v>5</v>
      </c>
    </row>
    <row r="10" spans="1:7" x14ac:dyDescent="0.45">
      <c r="A10" s="5">
        <f>Inventario!A5</f>
        <v>0</v>
      </c>
      <c r="B10" s="3" t="e">
        <f>MAX(MIN(INT($B$4/(Inventario!B5*(1-$B$1))),Inventario!C5-C10),0)</f>
        <v>#DIV/0!</v>
      </c>
      <c r="C10" s="3"/>
    </row>
    <row r="11" spans="1:7" x14ac:dyDescent="0.45">
      <c r="A11" s="5">
        <f>Inventario!A6</f>
        <v>0</v>
      </c>
      <c r="B11" s="3" t="e">
        <f>MAX(MIN(INT($B$4/(Inventario!B6*(1-$B$1))),Inventario!C6-C11),0)</f>
        <v>#DIV/0!</v>
      </c>
      <c r="C11" s="3"/>
    </row>
    <row r="12" spans="1:7" x14ac:dyDescent="0.45">
      <c r="A12" s="5">
        <f>Inventario!A7</f>
        <v>0</v>
      </c>
      <c r="B12" s="3" t="e">
        <f>MAX(MIN(INT($B$4/(Inventario!B7*(1-$B$1))),Inventario!C7-C12),0)</f>
        <v>#DIV/0!</v>
      </c>
      <c r="C12" s="3"/>
    </row>
    <row r="13" spans="1:7" x14ac:dyDescent="0.45">
      <c r="A13" s="5">
        <f>Inventario!A8</f>
        <v>0</v>
      </c>
      <c r="B13" s="3" t="e">
        <f>MAX(MIN(INT($B$4/(Inventario!B8*(1-$B$1))),Inventario!C8-C13),0)</f>
        <v>#DIV/0!</v>
      </c>
      <c r="C13" s="3"/>
    </row>
    <row r="14" spans="1:7" x14ac:dyDescent="0.45">
      <c r="A14" s="5">
        <f>Inventario!A9</f>
        <v>0</v>
      </c>
      <c r="B14" s="3" t="e">
        <f>MAX(MIN(INT($B$4/(Inventario!B9*(1-$B$1))),Inventario!C9-C14),0)</f>
        <v>#DIV/0!</v>
      </c>
      <c r="C14" s="3"/>
    </row>
    <row r="15" spans="1:7" x14ac:dyDescent="0.45">
      <c r="A15" s="5">
        <f>Inventario!A10</f>
        <v>0</v>
      </c>
      <c r="B15" s="3" t="e">
        <f>MAX(MIN(INT($B$4/(Inventario!B10*(1-$B$1))),Inventario!C10-C15),0)</f>
        <v>#DIV/0!</v>
      </c>
      <c r="C15" s="3"/>
    </row>
    <row r="16" spans="1:7" x14ac:dyDescent="0.45">
      <c r="A16" s="5">
        <f>Inventario!A11</f>
        <v>0</v>
      </c>
      <c r="B16" s="3" t="e">
        <f>MAX(MIN(INT($B$4/(Inventario!B11*(1-$B$1))),Inventario!C11-C16),0)</f>
        <v>#DIV/0!</v>
      </c>
      <c r="C16" s="3"/>
    </row>
    <row r="17" spans="1:3" x14ac:dyDescent="0.45">
      <c r="A17" s="5">
        <f>Inventario!A12</f>
        <v>0</v>
      </c>
      <c r="B17" s="3" t="e">
        <f>MAX(MIN(INT($B$4/(Inventario!B12*(1-$B$1))),Inventario!C12-C17),0)</f>
        <v>#DIV/0!</v>
      </c>
      <c r="C17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Inventario</vt:lpstr>
      <vt:lpstr>Semestre_1</vt:lpstr>
      <vt:lpstr>Semestre_2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Simone Cama</dc:creator>
  <cp:lastModifiedBy>Simone Cama</cp:lastModifiedBy>
  <dcterms:created xsi:type="dcterms:W3CDTF">2026-02-02T12:40:16Z</dcterms:created>
  <dcterms:modified xsi:type="dcterms:W3CDTF">2026-02-02T16:40:06Z</dcterms:modified>
</cp:coreProperties>
</file>